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Users/dulceheredia/Library/Mobile Documents/com~apple~CloudDocs/Documents/ASES 2023 🌱/On-chain Protocol/PROYECTOS SUBMITIDOS/BELMEX/BEL-003-MEX-20082024 PICHUCALCO, CHIAPAS, MÉXICO/Etapa 1/"/>
    </mc:Choice>
  </mc:AlternateContent>
  <xr:revisionPtr revIDLastSave="0" documentId="13_ncr:1_{43CD872A-69EC-FD42-AE1C-2BF61B84EC7A}" xr6:coauthVersionLast="47" xr6:coauthVersionMax="47" xr10:uidLastSave="{00000000-0000-0000-0000-000000000000}"/>
  <bookViews>
    <workbookView xWindow="180" yWindow="760" windowWidth="28640" windowHeight="17260" activeTab="3"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10" i="3"/>
  <c r="J7" i="3"/>
  <c r="J9" i="3"/>
  <c r="J10" i="3"/>
  <c r="J11" i="3"/>
  <c r="J12" i="3"/>
  <c r="J13" i="3"/>
  <c r="J14" i="3"/>
  <c r="J15" i="3"/>
  <c r="J16" i="3"/>
  <c r="J17" i="3"/>
  <c r="J18" i="3"/>
  <c r="J19" i="3"/>
  <c r="J20" i="3"/>
  <c r="J21" i="3"/>
  <c r="J22" i="3"/>
  <c r="J23" i="3"/>
  <c r="J24" i="3"/>
  <c r="J25" i="3"/>
  <c r="J26" i="3"/>
  <c r="J6" i="3"/>
  <c r="H6" i="3"/>
  <c r="H7" i="3"/>
  <c r="H9" i="3"/>
</calcChain>
</file>

<file path=xl/sharedStrings.xml><?xml version="1.0" encoding="utf-8"?>
<sst xmlns="http://schemas.openxmlformats.org/spreadsheetml/2006/main" count="320" uniqueCount="198">
  <si>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</si>
  <si>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</si>
  <si>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</si>
  <si>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</si>
  <si>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</si>
  <si>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</si>
  <si>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</si>
  <si>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</si>
  <si>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</si>
  <si>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</si>
  <si>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</si>
  <si>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</si>
  <si>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</si>
  <si>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</si>
  <si>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</si>
  <si>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</si>
  <si>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</si>
  <si>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</si>
  <si>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</si>
  <si>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</si>
  <si>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</si>
  <si>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</si>
  <si>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</si>
  <si>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</si>
  <si>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</si>
  <si>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</si>
  <si>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</si>
  <si>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</si>
  <si>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</si>
  <si>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</si>
  <si>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</si>
  <si>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</si>
  <si>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</si>
  <si>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</si>
  <si>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</si>
  <si>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</si>
  <si>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</si>
  <si>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</si>
  <si>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</si>
  <si>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</si>
  <si>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</si>
  <si>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</si>
  <si>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</si>
  <si>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</si>
  <si>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</si>
  <si>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</si>
  <si>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</si>
  <si>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</si>
  <si>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</si>
  <si>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</si>
  <si>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</si>
  <si>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</si>
  <si>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</si>
  <si>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</si>
  <si>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</si>
  <si>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</si>
  <si>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</si>
  <si>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</si>
  <si>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</si>
  <si>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</si>
  <si>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</si>
  <si>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</si>
  <si>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</si>
  <si>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</si>
  <si>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</si>
  <si>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</si>
  <si>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</si>
  <si>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</si>
  <si>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</si>
  <si>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</si>
  <si>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</si>
  <si>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</si>
  <si>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</si>
  <si>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</si>
  <si>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</si>
  <si>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</si>
  <si>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</si>
  <si>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</si>
  <si>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</si>
  <si>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</si>
  <si>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</si>
  <si>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</si>
  <si>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</si>
  <si>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</si>
  <si>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</si>
  <si>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</si>
  <si>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</si>
  <si>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</si>
  <si>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</si>
  <si>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</si>
  <si>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</si>
  <si>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</si>
  <si>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</si>
  <si>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</si>
  <si>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</si>
  <si>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</si>
  <si>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</si>
  <si>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</si>
  <si>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</si>
  <si>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</si>
  <si>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</si>
  <si>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</si>
  <si>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</si>
  <si>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</si>
  <si>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</si>
  <si>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</si>
  <si>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</si>
  <si>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</si>
  <si>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</si>
  <si>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</si>
  <si>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</si>
  <si>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</si>
  <si>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</si>
  <si>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</si>
  <si>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</si>
  <si>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</si>
  <si>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</si>
  <si>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</si>
  <si>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</si>
  <si>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</si>
  <si>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</si>
  <si>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</si>
  <si>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</si>
  <si>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</si>
  <si>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</si>
  <si>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</si>
  <si>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</si>
  <si>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</si>
  <si>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</si>
  <si>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</si>
  <si>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</si>
  <si>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</si>
  <si>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</si>
  <si>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</si>
  <si>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</si>
  <si>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</si>
  <si>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</si>
  <si>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</si>
  <si>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</si>
  <si>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</si>
  <si>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</si>
  <si>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</si>
  <si>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</si>
  <si>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</si>
  <si>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</si>
  <si>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</si>
  <si>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</si>
  <si>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</si>
  <si>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</si>
  <si>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</si>
  <si>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</si>
  <si>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</si>
  <si>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</si>
  <si>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</si>
  <si>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</si>
  <si>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</si>
  <si>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</si>
  <si>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</si>
  <si>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</si>
  <si>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</si>
  <si>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</si>
  <si>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</si>
  <si>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</si>
  <si>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</si>
  <si>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</si>
  <si>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</si>
  <si>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</si>
  <si>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</si>
  <si>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</si>
  <si>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</si>
  <si>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Since the beginning of the project </t>
  </si>
  <si>
    <t xml:space="preserve">Responsability </t>
  </si>
  <si>
    <t xml:space="preserve">Periodicity </t>
  </si>
  <si>
    <t>Duration of measure</t>
  </si>
  <si>
    <t>*</t>
  </si>
  <si>
    <t>aOCP</t>
  </si>
  <si>
    <t>During project life</t>
  </si>
  <si>
    <t>During the drought period reported</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</si>
  <si>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</si>
  <si>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</si>
  <si>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</si>
  <si>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</si>
  <si>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</si>
  <si>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The number of carbon sequestration credits was calculated using a conservative method and the capacity of the ecosystem to sequester CO2 under a 2050 climate change scenario was integrated into the analysis.
In addition, regular monitoring of carbon sequestration will allow us to constantly evaluate whether the project is on track to achieve the expected results. And if the project is demonstrating results well below expectations, credits will not be issued as scheduled in the contingent table.</t>
  </si>
  <si>
    <t xml:space="preserve">When carbon sequestration monitoring results are below the project's expectations. </t>
  </si>
  <si>
    <t>At each carbon sequestration monitoring that has been established in the project's Monitoring Plan</t>
  </si>
  <si>
    <t>The technical personnel attend the project area during working hours, which do not interfere with local activities, since there are no established communities around the project site.</t>
  </si>
  <si>
    <t>Desarrollos Sostenibles BELMEX S.A. de C.V.</t>
  </si>
  <si>
    <t>Project developer</t>
  </si>
  <si>
    <t>Manejo Forestal y Biodiversidad Pichucalco</t>
  </si>
  <si>
    <t>Chiapas, México</t>
  </si>
  <si>
    <t>BEL-003-MEX-20082024 PICHUCALCO, CHIAPAS, MÉXICO</t>
  </si>
  <si>
    <t>Date</t>
  </si>
  <si>
    <t>The ecological restoration of a forested area in Pichucalco, Chiapas (Mexico) entailed planting of a total of 15,151 trees of six distinct species. These tree species were chosen as they are mainly native to the region and therefore adapted to the unique environmental conditions of the project area. The primary objective of this initiative was to enhance biodiversity, improve soil quality, water infiltration and create opportunities for environmental education. The project area covers 31.8 hectares.
The total CO2 capture for the project area was calculated to be between 5,814.53 and 7,921.70 TCO2-eq considering survival scenarios of 73.4% and 100% respectively at the end of the 40 years of the project’s lifetime.</t>
  </si>
  <si>
    <t>The management for the ecological restoration in Pichucalco property was executed using an official approach, involving negotiations with the property owner to ensure transparency in gaining access to the land. This approach was taken to guarantee that no rights were infringed upon.</t>
  </si>
  <si>
    <t xml:space="preserve">Reforestation is one of the main measures that promotes the sustainability and resilience of ecosystems and the environmental services it provides. 
The reforestation project successfully planted a total of 15,151 trees, encompassing six different species. The number of individuals of each species is shown in Table 2. The selection of species was based on a preliminary assessment of the region, considering available bibliographic information, as well as the prevailing climatic, vegetative, and meteorological conditions. All
species chosen are indigenous to the area and well-suited to the local climate and environmental conditions. </t>
  </si>
  <si>
    <t xml:space="preserve">An agreement was established to guarantee the continuity of the project for a minimum period of 40 years.
To guarantee the accuracy of the positive credits expected from the project, a verification mechanism was put in place. This encompasses reports that meticulously account for the credits to be issued, encompassing areas such as carbon sequestration and biodiversity. Furthermore, in accordance with the established protocol, a stakeholder consultation approach was followed. This required seeking the input and approval of stakeholders, a process aimed at fostering their sense of ownership and enabling them to partake in the benefits provided by the project. This comprehensive approach ensures transparency, accountability, and a collective commitment to the project's success.   </t>
  </si>
  <si>
    <t>See contingency plan generated by the Project Developer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</si>
</sst>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
      <left/>
      <right style="thin">
        <color indexed="64"/>
      </right>
      <top style="thin">
        <color indexed="64"/>
      </top>
      <bottom style="thin">
        <color indexed="64"/>
      </bottom>
      <diagonal/>
    </border>
  </borders>
  <cellStyleXfs count="1">
    <xf numFmtId="0" fontId="0" fillId="0" borderId="0"/>
  </cellStyleXfs>
  <cellXfs count="191">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7" xfId="0" applyFont="1" applyFill="1" applyBorder="1" applyAlignment="1">
      <alignment horizontal="left" vertical="center" wrapText="1" indent="2"/>
    </xf>
    <xf numFmtId="0" fontId="3" fillId="0" borderId="28" xfId="0" applyFont="1" applyBorder="1" applyAlignment="1">
      <alignment vertical="center" wrapText="1"/>
    </xf>
    <xf numFmtId="0" fontId="4" fillId="10" borderId="29" xfId="0" applyFont="1" applyFill="1" applyBorder="1" applyAlignment="1">
      <alignment horizontal="left" vertical="center" wrapText="1" indent="2"/>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3" fillId="0" borderId="27" xfId="0" applyFont="1" applyBorder="1" applyAlignment="1">
      <alignment horizontal="left" vertical="center" wrapText="1" indent="3"/>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indent="3"/>
    </xf>
    <xf numFmtId="0" fontId="3" fillId="0" borderId="30" xfId="0" applyFont="1" applyBorder="1" applyAlignment="1">
      <alignment horizontal="center" vertical="center" wrapText="1"/>
    </xf>
    <xf numFmtId="0" fontId="1" fillId="0" borderId="27" xfId="0" applyFont="1" applyBorder="1" applyAlignment="1">
      <alignment horizontal="left" vertical="center" wrapText="1" indent="3"/>
    </xf>
    <xf numFmtId="0" fontId="4" fillId="12" borderId="14" xfId="0" applyFont="1" applyFill="1" applyBorder="1" applyAlignment="1">
      <alignment horizontal="center" vertical="center"/>
    </xf>
    <xf numFmtId="0" fontId="4" fillId="12" borderId="16" xfId="0" applyFont="1" applyFill="1" applyBorder="1" applyAlignment="1">
      <alignment horizontal="center" vertical="center"/>
    </xf>
    <xf numFmtId="0" fontId="5" fillId="0" borderId="44" xfId="0" applyFont="1" applyBorder="1" applyAlignment="1">
      <alignment horizontal="center" vertical="center"/>
    </xf>
    <xf numFmtId="0" fontId="2" fillId="2" borderId="44" xfId="0" applyFont="1" applyFill="1" applyBorder="1" applyAlignment="1">
      <alignment horizontal="center" vertical="center"/>
    </xf>
    <xf numFmtId="0" fontId="2" fillId="3" borderId="4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7" xfId="0" applyFont="1" applyFill="1" applyBorder="1" applyAlignment="1">
      <alignment horizontal="center" vertical="center"/>
    </xf>
    <xf numFmtId="0" fontId="2" fillId="3" borderId="47" xfId="0" applyFont="1" applyFill="1" applyBorder="1" applyAlignment="1">
      <alignment horizontal="center" vertical="center"/>
    </xf>
    <xf numFmtId="0" fontId="2" fillId="5" borderId="47" xfId="0" applyFont="1" applyFill="1" applyBorder="1" applyAlignment="1">
      <alignment horizontal="center" vertical="center"/>
    </xf>
    <xf numFmtId="0" fontId="5" fillId="0" borderId="47" xfId="0" applyFont="1" applyBorder="1" applyAlignment="1">
      <alignment horizontal="center" vertical="center"/>
    </xf>
    <xf numFmtId="0" fontId="4" fillId="12" borderId="13"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53"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4" fillId="12" borderId="61"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0" fillId="0" borderId="7" xfId="0" applyBorder="1" applyAlignment="1">
      <alignment vertical="center"/>
    </xf>
    <xf numFmtId="0" fontId="0" fillId="0" borderId="7" xfId="0" applyBorder="1"/>
    <xf numFmtId="0" fontId="3" fillId="0" borderId="37" xfId="0" applyFont="1" applyBorder="1" applyAlignment="1">
      <alignment horizontal="center" vertical="center"/>
    </xf>
    <xf numFmtId="0" fontId="0" fillId="0" borderId="37" xfId="0" applyBorder="1" applyAlignment="1">
      <alignment horizontal="center" vertical="center"/>
    </xf>
    <xf numFmtId="0" fontId="3" fillId="14" borderId="62" xfId="0" applyFont="1" applyFill="1" applyBorder="1" applyAlignment="1">
      <alignment horizontal="center" vertical="center"/>
    </xf>
    <xf numFmtId="0" fontId="3" fillId="0" borderId="78" xfId="0" applyFont="1" applyBorder="1" applyAlignment="1">
      <alignment horizontal="left" vertical="center" wrapText="1" indent="3"/>
    </xf>
    <xf numFmtId="0" fontId="3" fillId="0" borderId="79" xfId="0" applyFont="1" applyBorder="1" applyAlignment="1">
      <alignment horizontal="center" vertical="center" wrapText="1"/>
    </xf>
    <xf numFmtId="0" fontId="3" fillId="0" borderId="80" xfId="0" applyFont="1" applyBorder="1" applyAlignment="1">
      <alignment horizontal="left" vertical="center" wrapText="1" indent="3"/>
    </xf>
    <xf numFmtId="0" fontId="3" fillId="0" borderId="8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62"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62" xfId="0" applyFont="1" applyFill="1" applyBorder="1" applyAlignment="1">
      <alignment horizontal="center" vertical="center" wrapText="1"/>
    </xf>
    <xf numFmtId="0" fontId="8" fillId="7" borderId="71"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0"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4" fillId="10" borderId="33" xfId="0" applyFont="1" applyFill="1" applyBorder="1" applyAlignment="1">
      <alignment horizontal="left" vertical="center" wrapText="1" indent="2"/>
    </xf>
    <xf numFmtId="0" fontId="1" fillId="0" borderId="34" xfId="0" applyFont="1" applyBorder="1" applyAlignment="1">
      <alignment vertical="center" wrapText="1"/>
    </xf>
    <xf numFmtId="14" fontId="3" fillId="0" borderId="30" xfId="0" applyNumberFormat="1" applyFont="1" applyBorder="1" applyAlignment="1">
      <alignment horizontal="left" vertical="center" wrapText="1"/>
    </xf>
    <xf numFmtId="0" fontId="10" fillId="11" borderId="35" xfId="0" applyFont="1" applyFill="1" applyBorder="1" applyAlignment="1">
      <alignment horizontal="left" vertical="center"/>
    </xf>
    <xf numFmtId="0" fontId="10" fillId="11" borderId="36" xfId="0" applyFont="1" applyFill="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7" fillId="9" borderId="31"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8" xfId="0" applyFont="1" applyFill="1" applyBorder="1" applyAlignment="1">
      <alignment horizontal="center" vertical="center"/>
    </xf>
    <xf numFmtId="0" fontId="10" fillId="11" borderId="27" xfId="0" applyFont="1" applyFill="1" applyBorder="1" applyAlignment="1">
      <alignment horizontal="left" vertical="center" wrapText="1"/>
    </xf>
    <xf numFmtId="0" fontId="10" fillId="11" borderId="28" xfId="0" applyFont="1" applyFill="1" applyBorder="1" applyAlignment="1">
      <alignment horizontal="left" vertical="center" wrapText="1"/>
    </xf>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8" fillId="6" borderId="74" xfId="0" applyFont="1" applyFill="1" applyBorder="1" applyAlignment="1">
      <alignment horizontal="center" vertical="center" wrapText="1"/>
    </xf>
    <xf numFmtId="0" fontId="8" fillId="6" borderId="75" xfId="0" applyFont="1" applyFill="1" applyBorder="1" applyAlignment="1">
      <alignment horizontal="center" vertical="center" wrapText="1"/>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3" fillId="0" borderId="0" xfId="0" applyFont="1" applyAlignment="1">
      <alignment horizontal="left" vertical="center" wrapText="1"/>
    </xf>
    <xf numFmtId="0" fontId="4" fillId="9" borderId="31" xfId="0" applyFont="1" applyFill="1" applyBorder="1" applyAlignment="1">
      <alignment horizontal="center" vertical="center"/>
    </xf>
    <xf numFmtId="0" fontId="4" fillId="9" borderId="32" xfId="0" applyFont="1" applyFill="1" applyBorder="1" applyAlignment="1">
      <alignment horizontal="center" vertical="center"/>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8" fillId="6" borderId="73" xfId="0" applyFont="1" applyFill="1" applyBorder="1" applyAlignment="1">
      <alignment horizontal="center" vertical="center" wrapText="1"/>
    </xf>
    <xf numFmtId="0" fontId="4" fillId="12" borderId="63" xfId="0" applyFont="1" applyFill="1" applyBorder="1" applyAlignment="1">
      <alignment horizontal="center" vertical="center" textRotation="90"/>
    </xf>
    <xf numFmtId="0" fontId="4" fillId="12" borderId="64" xfId="0" applyFont="1" applyFill="1" applyBorder="1" applyAlignment="1">
      <alignment horizontal="center" vertical="center" textRotation="90"/>
    </xf>
    <xf numFmtId="0" fontId="4" fillId="12" borderId="65" xfId="0" applyFont="1" applyFill="1" applyBorder="1" applyAlignment="1">
      <alignment horizontal="center" vertical="center" textRotation="90"/>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2" fontId="8" fillId="6" borderId="31" xfId="0" applyNumberFormat="1" applyFont="1" applyFill="1" applyBorder="1" applyAlignment="1">
      <alignment horizontal="center" vertical="center" wrapText="1"/>
    </xf>
    <xf numFmtId="2" fontId="8" fillId="6" borderId="40" xfId="0" applyNumberFormat="1" applyFont="1" applyFill="1" applyBorder="1" applyAlignment="1">
      <alignment horizontal="center" vertical="center" wrapText="1"/>
    </xf>
    <xf numFmtId="2" fontId="8" fillId="6" borderId="41" xfId="0" applyNumberFormat="1" applyFont="1" applyFill="1" applyBorder="1" applyAlignment="1">
      <alignment horizontal="center" vertical="center" wrapText="1"/>
    </xf>
    <xf numFmtId="2" fontId="8" fillId="6" borderId="42" xfId="0" applyNumberFormat="1" applyFont="1" applyFill="1" applyBorder="1" applyAlignment="1">
      <alignment horizontal="center" vertical="center" wrapText="1"/>
    </xf>
    <xf numFmtId="0" fontId="7" fillId="9" borderId="4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8"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58" xfId="0" applyFont="1" applyFill="1" applyBorder="1" applyAlignment="1">
      <alignment horizontal="center" vertical="center" wrapText="1"/>
    </xf>
    <xf numFmtId="2" fontId="8" fillId="8" borderId="54" xfId="0" applyNumberFormat="1" applyFont="1" applyFill="1" applyBorder="1" applyAlignment="1">
      <alignment horizontal="center" vertical="center" wrapText="1"/>
    </xf>
    <xf numFmtId="2" fontId="8" fillId="8" borderId="55" xfId="0" applyNumberFormat="1"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49"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60" xfId="0" applyNumberFormat="1" applyFont="1" applyFill="1" applyBorder="1" applyAlignment="1">
      <alignment horizontal="center" vertical="center" wrapText="1"/>
    </xf>
    <xf numFmtId="2" fontId="8" fillId="6" borderId="32" xfId="0" applyNumberFormat="1" applyFont="1" applyFill="1" applyBorder="1" applyAlignment="1">
      <alignment horizontal="center" vertical="center" wrapText="1"/>
    </xf>
    <xf numFmtId="0" fontId="5" fillId="12" borderId="43" xfId="0" applyFont="1" applyFill="1" applyBorder="1" applyAlignment="1">
      <alignment horizontal="center" vertical="center" textRotation="90"/>
    </xf>
    <xf numFmtId="0" fontId="5" fillId="12" borderId="46" xfId="0" applyFont="1" applyFill="1" applyBorder="1" applyAlignment="1">
      <alignment horizontal="center" vertical="center" textRotation="90"/>
    </xf>
    <xf numFmtId="0" fontId="5" fillId="12" borderId="48" xfId="0" applyFont="1" applyFill="1" applyBorder="1" applyAlignment="1">
      <alignment horizontal="center" vertical="center" textRotation="90"/>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8" fillId="6" borderId="69"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3" xfId="0" applyFont="1" applyBorder="1" applyAlignment="1">
      <alignment horizontal="center" vertical="center" wrapText="1"/>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7"/>
  <sheetViews>
    <sheetView topLeftCell="A34" zoomScale="125" workbookViewId="0">
      <selection activeCell="E37" sqref="E37"/>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120" t="s">
        <v>66</v>
      </c>
      <c r="C2" s="121"/>
    </row>
    <row r="3" spans="2:3" ht="17" thickBot="1" x14ac:dyDescent="0.25"/>
    <row r="4" spans="2:3" ht="25" customHeight="1" thickBot="1" x14ac:dyDescent="0.25">
      <c r="B4" s="122" t="s">
        <v>0</v>
      </c>
      <c r="C4" s="123"/>
    </row>
    <row r="5" spans="2:3" x14ac:dyDescent="0.2">
      <c r="B5" s="109" t="s">
        <v>68</v>
      </c>
      <c r="C5" s="110" t="s">
        <v>189</v>
      </c>
    </row>
    <row r="6" spans="2:3" x14ac:dyDescent="0.2">
      <c r="B6" s="31" t="s">
        <v>67</v>
      </c>
      <c r="C6" s="32" t="s">
        <v>190</v>
      </c>
    </row>
    <row r="7" spans="2:3" x14ac:dyDescent="0.2">
      <c r="B7" s="31" t="s">
        <v>69</v>
      </c>
      <c r="C7" s="32" t="s">
        <v>187</v>
      </c>
    </row>
    <row r="8" spans="2:3" x14ac:dyDescent="0.2">
      <c r="B8" s="31" t="s">
        <v>70</v>
      </c>
      <c r="C8" s="32" t="s">
        <v>191</v>
      </c>
    </row>
    <row r="9" spans="2:3" x14ac:dyDescent="0.2">
      <c r="B9" s="31" t="s">
        <v>71</v>
      </c>
      <c r="C9" s="32" t="s">
        <v>72</v>
      </c>
    </row>
    <row r="10" spans="2:3" ht="17" thickBot="1" x14ac:dyDescent="0.25">
      <c r="B10" s="33" t="s">
        <v>192</v>
      </c>
      <c r="C10" s="111">
        <v>45838</v>
      </c>
    </row>
    <row r="11" spans="2:3" ht="17" thickBot="1" x14ac:dyDescent="0.25"/>
    <row r="12" spans="2:3" ht="23" customHeight="1" x14ac:dyDescent="0.2">
      <c r="B12" s="124" t="s">
        <v>1</v>
      </c>
      <c r="C12" s="125"/>
    </row>
    <row r="13" spans="2:3" x14ac:dyDescent="0.2">
      <c r="B13" s="114" t="s">
        <v>193</v>
      </c>
      <c r="C13" s="115"/>
    </row>
    <row r="14" spans="2:3" x14ac:dyDescent="0.2">
      <c r="B14" s="116"/>
      <c r="C14" s="115"/>
    </row>
    <row r="15" spans="2:3" x14ac:dyDescent="0.2">
      <c r="B15" s="116"/>
      <c r="C15" s="115"/>
    </row>
    <row r="16" spans="2:3" x14ac:dyDescent="0.2">
      <c r="B16" s="116"/>
      <c r="C16" s="115"/>
    </row>
    <row r="17" spans="2:3" x14ac:dyDescent="0.2">
      <c r="B17" s="116"/>
      <c r="C17" s="115"/>
    </row>
    <row r="18" spans="2:3" x14ac:dyDescent="0.2">
      <c r="B18" s="116"/>
      <c r="C18" s="115"/>
    </row>
    <row r="19" spans="2:3" ht="12" customHeight="1" x14ac:dyDescent="0.2">
      <c r="B19" s="116"/>
      <c r="C19" s="115"/>
    </row>
    <row r="20" spans="2:3" hidden="1" x14ac:dyDescent="0.2">
      <c r="B20" s="116"/>
      <c r="C20" s="115"/>
    </row>
    <row r="21" spans="2:3" hidden="1" x14ac:dyDescent="0.2">
      <c r="B21" s="116"/>
      <c r="C21" s="115"/>
    </row>
    <row r="22" spans="2:3" hidden="1" x14ac:dyDescent="0.2">
      <c r="B22" s="116"/>
      <c r="C22" s="115"/>
    </row>
    <row r="23" spans="2:3" hidden="1" x14ac:dyDescent="0.2">
      <c r="B23" s="116"/>
      <c r="C23" s="115"/>
    </row>
    <row r="24" spans="2:3" ht="24" customHeight="1" x14ac:dyDescent="0.2">
      <c r="B24" s="126" t="s">
        <v>2</v>
      </c>
      <c r="C24" s="127"/>
    </row>
    <row r="25" spans="2:3" ht="22" customHeight="1" x14ac:dyDescent="0.2">
      <c r="B25" s="128" t="s">
        <v>73</v>
      </c>
      <c r="C25" s="129"/>
    </row>
    <row r="26" spans="2:3" x14ac:dyDescent="0.2">
      <c r="B26" s="114" t="s">
        <v>194</v>
      </c>
      <c r="C26" s="115"/>
    </row>
    <row r="27" spans="2:3" x14ac:dyDescent="0.2">
      <c r="B27" s="116"/>
      <c r="C27" s="115"/>
    </row>
    <row r="28" spans="2:3" x14ac:dyDescent="0.2">
      <c r="B28" s="116"/>
      <c r="C28" s="115"/>
    </row>
    <row r="29" spans="2:3" ht="3" customHeight="1" x14ac:dyDescent="0.2">
      <c r="B29" s="116"/>
      <c r="C29" s="115"/>
    </row>
    <row r="30" spans="2:3" hidden="1" x14ac:dyDescent="0.2">
      <c r="B30" s="116"/>
      <c r="C30" s="115"/>
    </row>
    <row r="31" spans="2:3" hidden="1" x14ac:dyDescent="0.2">
      <c r="B31" s="116"/>
      <c r="C31" s="115"/>
    </row>
    <row r="32" spans="2:3" hidden="1" x14ac:dyDescent="0.2">
      <c r="B32" s="116"/>
      <c r="C32" s="115"/>
    </row>
    <row r="33" spans="2:3" ht="1" hidden="1" customHeight="1" x14ac:dyDescent="0.2">
      <c r="B33" s="116"/>
      <c r="C33" s="115"/>
    </row>
    <row r="34" spans="2:3" ht="24" customHeight="1" x14ac:dyDescent="0.2">
      <c r="B34" s="112" t="s">
        <v>74</v>
      </c>
      <c r="C34" s="113"/>
    </row>
    <row r="35" spans="2:3" ht="129" customHeight="1" x14ac:dyDescent="0.2">
      <c r="B35" s="114" t="s">
        <v>195</v>
      </c>
      <c r="C35" s="117"/>
    </row>
    <row r="36" spans="2:3" ht="26" customHeight="1" x14ac:dyDescent="0.2">
      <c r="B36" s="112" t="s">
        <v>144</v>
      </c>
      <c r="C36" s="113"/>
    </row>
    <row r="37" spans="2:3" ht="153" customHeight="1" thickBot="1" x14ac:dyDescent="0.25">
      <c r="B37" s="118" t="s">
        <v>196</v>
      </c>
      <c r="C37" s="119"/>
    </row>
  </sheetData>
  <mergeCells count="11">
    <mergeCell ref="B2:C2"/>
    <mergeCell ref="B4:C4"/>
    <mergeCell ref="B12:C12"/>
    <mergeCell ref="B24:C24"/>
    <mergeCell ref="B25:C25"/>
    <mergeCell ref="B34:C34"/>
    <mergeCell ref="B13:C23"/>
    <mergeCell ref="B26:C33"/>
    <mergeCell ref="B35:C35"/>
    <mergeCell ref="B37:C37"/>
    <mergeCell ref="B36:C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topLeftCell="A35" zoomScale="109" zoomScaleNormal="100" workbookViewId="0">
      <selection activeCell="F49" sqref="F49"/>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36" t="s">
        <v>75</v>
      </c>
      <c r="C2" s="137"/>
    </row>
    <row r="3" spans="2:3" x14ac:dyDescent="0.2">
      <c r="B3" s="138" t="s">
        <v>82</v>
      </c>
      <c r="C3" s="138"/>
    </row>
    <row r="4" spans="2:3" ht="33" customHeight="1" x14ac:dyDescent="0.2">
      <c r="B4" s="138"/>
      <c r="C4" s="138"/>
    </row>
    <row r="5" spans="2:3" ht="17" thickBot="1" x14ac:dyDescent="0.25"/>
    <row r="6" spans="2:3" ht="27" customHeight="1" thickBot="1" x14ac:dyDescent="0.25">
      <c r="B6" s="139" t="s">
        <v>3</v>
      </c>
      <c r="C6" s="140"/>
    </row>
    <row r="7" spans="2:3" ht="23" customHeight="1" x14ac:dyDescent="0.2">
      <c r="B7" s="34" t="s">
        <v>4</v>
      </c>
      <c r="C7" s="35" t="s">
        <v>76</v>
      </c>
    </row>
    <row r="8" spans="2:3" ht="28" x14ac:dyDescent="0.2">
      <c r="B8" s="36" t="s">
        <v>5</v>
      </c>
      <c r="C8" s="37" t="s">
        <v>13</v>
      </c>
    </row>
    <row r="9" spans="2:3" ht="28" x14ac:dyDescent="0.2">
      <c r="B9" s="36" t="s">
        <v>6</v>
      </c>
      <c r="C9" s="37" t="s">
        <v>13</v>
      </c>
    </row>
    <row r="10" spans="2:3" ht="28" x14ac:dyDescent="0.2">
      <c r="B10" s="36" t="s">
        <v>7</v>
      </c>
      <c r="C10" s="37" t="s">
        <v>13</v>
      </c>
    </row>
    <row r="11" spans="2:3" ht="24" customHeight="1" x14ac:dyDescent="0.2">
      <c r="B11" s="132" t="s">
        <v>78</v>
      </c>
      <c r="C11" s="133"/>
    </row>
    <row r="12" spans="2:3" ht="28" x14ac:dyDescent="0.2">
      <c r="B12" s="36" t="s">
        <v>83</v>
      </c>
      <c r="C12" s="37" t="s">
        <v>13</v>
      </c>
    </row>
    <row r="13" spans="2:3" ht="28" x14ac:dyDescent="0.2">
      <c r="B13" s="36" t="s">
        <v>180</v>
      </c>
      <c r="C13" s="37" t="s">
        <v>13</v>
      </c>
    </row>
    <row r="14" spans="2:3" ht="28" x14ac:dyDescent="0.2">
      <c r="B14" s="36" t="s">
        <v>84</v>
      </c>
      <c r="C14" s="37" t="s">
        <v>13</v>
      </c>
    </row>
    <row r="15" spans="2:3" ht="28" x14ac:dyDescent="0.2">
      <c r="B15" s="36" t="s">
        <v>85</v>
      </c>
      <c r="C15" s="37" t="s">
        <v>13</v>
      </c>
    </row>
    <row r="16" spans="2:3" ht="21" customHeight="1" x14ac:dyDescent="0.2">
      <c r="B16" s="130" t="s">
        <v>8</v>
      </c>
      <c r="C16" s="131"/>
    </row>
    <row r="17" spans="2:3" ht="28" x14ac:dyDescent="0.2">
      <c r="B17" s="36" t="s">
        <v>9</v>
      </c>
      <c r="C17" s="37" t="s">
        <v>13</v>
      </c>
    </row>
    <row r="18" spans="2:3" x14ac:dyDescent="0.2">
      <c r="B18" s="141" t="s">
        <v>78</v>
      </c>
      <c r="C18" s="142"/>
    </row>
    <row r="19" spans="2:3" x14ac:dyDescent="0.2">
      <c r="B19" s="36" t="s">
        <v>86</v>
      </c>
      <c r="C19" s="37" t="s">
        <v>13</v>
      </c>
    </row>
    <row r="20" spans="2:3" ht="28" x14ac:dyDescent="0.2">
      <c r="B20" s="36" t="s">
        <v>87</v>
      </c>
      <c r="C20" s="37" t="s">
        <v>13</v>
      </c>
    </row>
    <row r="21" spans="2:3" ht="56" x14ac:dyDescent="0.2">
      <c r="B21" s="36" t="s">
        <v>88</v>
      </c>
      <c r="C21" s="37" t="s">
        <v>13</v>
      </c>
    </row>
    <row r="22" spans="2:3" ht="43" thickBot="1" x14ac:dyDescent="0.25">
      <c r="B22" s="38" t="s">
        <v>89</v>
      </c>
      <c r="C22" s="37" t="s">
        <v>13</v>
      </c>
    </row>
    <row r="23" spans="2:3" ht="33" customHeight="1" x14ac:dyDescent="0.2">
      <c r="B23" s="145" t="s">
        <v>77</v>
      </c>
      <c r="C23" s="146"/>
    </row>
    <row r="24" spans="2:3" ht="20" customHeight="1" x14ac:dyDescent="0.2">
      <c r="B24" s="130" t="s">
        <v>10</v>
      </c>
      <c r="C24" s="131"/>
    </row>
    <row r="25" spans="2:3" x14ac:dyDescent="0.2">
      <c r="B25" s="141" t="s">
        <v>78</v>
      </c>
      <c r="C25" s="142"/>
    </row>
    <row r="26" spans="2:3" ht="42" x14ac:dyDescent="0.2">
      <c r="B26" s="36" t="s">
        <v>90</v>
      </c>
      <c r="C26" s="37" t="s">
        <v>13</v>
      </c>
    </row>
    <row r="27" spans="2:3" ht="25" customHeight="1" x14ac:dyDescent="0.2">
      <c r="B27" s="36" t="s">
        <v>91</v>
      </c>
      <c r="C27" s="37" t="s">
        <v>13</v>
      </c>
    </row>
    <row r="28" spans="2:3" ht="29" thickBot="1" x14ac:dyDescent="0.25">
      <c r="B28" s="38" t="s">
        <v>92</v>
      </c>
      <c r="C28" s="37" t="s">
        <v>13</v>
      </c>
    </row>
    <row r="29" spans="2:3" ht="22" customHeight="1" x14ac:dyDescent="0.2">
      <c r="B29" s="147" t="s">
        <v>11</v>
      </c>
      <c r="C29" s="148"/>
    </row>
    <row r="30" spans="2:3" ht="23" customHeight="1" x14ac:dyDescent="0.2">
      <c r="B30" s="130" t="s">
        <v>12</v>
      </c>
      <c r="C30" s="131"/>
    </row>
    <row r="31" spans="2:3" ht="20" customHeight="1" x14ac:dyDescent="0.2">
      <c r="B31" s="141" t="s">
        <v>79</v>
      </c>
      <c r="C31" s="142"/>
    </row>
    <row r="32" spans="2:3" ht="42" x14ac:dyDescent="0.2">
      <c r="B32" s="36" t="s">
        <v>93</v>
      </c>
      <c r="C32" s="37" t="s">
        <v>13</v>
      </c>
    </row>
    <row r="33" spans="2:3" ht="46" customHeight="1" x14ac:dyDescent="0.2">
      <c r="B33" s="40" t="s">
        <v>94</v>
      </c>
      <c r="C33" s="37" t="s">
        <v>13</v>
      </c>
    </row>
    <row r="34" spans="2:3" ht="35" customHeight="1" x14ac:dyDescent="0.2">
      <c r="B34" s="36" t="s">
        <v>181</v>
      </c>
      <c r="C34" s="37" t="s">
        <v>13</v>
      </c>
    </row>
    <row r="35" spans="2:3" x14ac:dyDescent="0.2">
      <c r="B35" s="36" t="s">
        <v>95</v>
      </c>
      <c r="C35" s="37" t="s">
        <v>13</v>
      </c>
    </row>
    <row r="36" spans="2:3" x14ac:dyDescent="0.2">
      <c r="B36" s="36" t="s">
        <v>96</v>
      </c>
      <c r="C36" s="37" t="s">
        <v>13</v>
      </c>
    </row>
    <row r="37" spans="2:3" x14ac:dyDescent="0.2">
      <c r="B37" s="36" t="s">
        <v>97</v>
      </c>
      <c r="C37" s="37" t="s">
        <v>13</v>
      </c>
    </row>
    <row r="38" spans="2:3" x14ac:dyDescent="0.2">
      <c r="B38" s="36" t="s">
        <v>98</v>
      </c>
      <c r="C38" s="37" t="s">
        <v>13</v>
      </c>
    </row>
    <row r="39" spans="2:3" x14ac:dyDescent="0.2">
      <c r="B39" s="36" t="s">
        <v>99</v>
      </c>
      <c r="C39" s="37" t="s">
        <v>14</v>
      </c>
    </row>
    <row r="40" spans="2:3" x14ac:dyDescent="0.2">
      <c r="B40" s="36" t="s">
        <v>100</v>
      </c>
      <c r="C40" s="37" t="s">
        <v>13</v>
      </c>
    </row>
    <row r="41" spans="2:3" x14ac:dyDescent="0.2">
      <c r="B41" s="36" t="s">
        <v>101</v>
      </c>
      <c r="C41" s="37" t="s">
        <v>13</v>
      </c>
    </row>
    <row r="42" spans="2:3" ht="28" x14ac:dyDescent="0.2">
      <c r="B42" s="36" t="s">
        <v>102</v>
      </c>
      <c r="C42" s="37" t="s">
        <v>13</v>
      </c>
    </row>
    <row r="43" spans="2:3" x14ac:dyDescent="0.2">
      <c r="B43" s="36" t="s">
        <v>103</v>
      </c>
      <c r="C43" s="37" t="s">
        <v>13</v>
      </c>
    </row>
    <row r="44" spans="2:3" x14ac:dyDescent="0.2">
      <c r="B44" s="36" t="s">
        <v>182</v>
      </c>
      <c r="C44" s="37" t="s">
        <v>13</v>
      </c>
    </row>
    <row r="45" spans="2:3" x14ac:dyDescent="0.2">
      <c r="B45" s="36" t="s">
        <v>104</v>
      </c>
      <c r="C45" s="37" t="s">
        <v>13</v>
      </c>
    </row>
    <row r="46" spans="2:3" ht="24" customHeight="1" thickBot="1" x14ac:dyDescent="0.25">
      <c r="B46" s="149" t="s">
        <v>16</v>
      </c>
      <c r="C46" s="150"/>
    </row>
    <row r="47" spans="2:3" ht="21" customHeight="1" x14ac:dyDescent="0.2">
      <c r="B47" s="143" t="s">
        <v>78</v>
      </c>
      <c r="C47" s="144"/>
    </row>
    <row r="48" spans="2:3" ht="28" x14ac:dyDescent="0.2">
      <c r="B48" s="86" t="s">
        <v>105</v>
      </c>
      <c r="C48" s="87" t="s">
        <v>14</v>
      </c>
    </row>
    <row r="49" spans="2:3" ht="42" x14ac:dyDescent="0.2">
      <c r="B49" s="86" t="s">
        <v>106</v>
      </c>
      <c r="C49" s="87" t="s">
        <v>13</v>
      </c>
    </row>
    <row r="50" spans="2:3" ht="56" x14ac:dyDescent="0.2">
      <c r="B50" s="86" t="s">
        <v>107</v>
      </c>
      <c r="C50" s="87" t="s">
        <v>13</v>
      </c>
    </row>
    <row r="51" spans="2:3" ht="28" x14ac:dyDescent="0.2">
      <c r="B51" s="86" t="s">
        <v>108</v>
      </c>
      <c r="C51" s="87" t="s">
        <v>15</v>
      </c>
    </row>
    <row r="52" spans="2:3" ht="22" customHeight="1" x14ac:dyDescent="0.2">
      <c r="B52" s="86" t="s">
        <v>178</v>
      </c>
      <c r="C52" s="87" t="s">
        <v>14</v>
      </c>
    </row>
    <row r="53" spans="2:3" ht="32" customHeight="1" thickBot="1" x14ac:dyDescent="0.25">
      <c r="B53" s="88" t="s">
        <v>179</v>
      </c>
      <c r="C53" s="89" t="s">
        <v>14</v>
      </c>
    </row>
    <row r="54" spans="2:3" ht="26" customHeight="1" x14ac:dyDescent="0.2">
      <c r="B54" s="134" t="s">
        <v>17</v>
      </c>
      <c r="C54" s="135"/>
    </row>
    <row r="55" spans="2:3" ht="22" customHeight="1" x14ac:dyDescent="0.2">
      <c r="B55" s="141" t="s">
        <v>78</v>
      </c>
      <c r="C55" s="142"/>
    </row>
    <row r="56" spans="2:3" ht="42" x14ac:dyDescent="0.2">
      <c r="B56" s="36" t="s">
        <v>109</v>
      </c>
      <c r="C56" s="37" t="s">
        <v>13</v>
      </c>
    </row>
    <row r="57" spans="2:3" ht="28" x14ac:dyDescent="0.2">
      <c r="B57" s="36" t="s">
        <v>110</v>
      </c>
      <c r="C57" s="37" t="s">
        <v>15</v>
      </c>
    </row>
    <row r="58" spans="2:3" ht="28" x14ac:dyDescent="0.2">
      <c r="B58" s="36" t="s">
        <v>111</v>
      </c>
      <c r="C58" s="37" t="s">
        <v>15</v>
      </c>
    </row>
    <row r="59" spans="2:3" ht="31" customHeight="1" x14ac:dyDescent="0.2">
      <c r="B59" s="36" t="s">
        <v>64</v>
      </c>
      <c r="C59" s="37" t="s">
        <v>13</v>
      </c>
    </row>
    <row r="60" spans="2:3" ht="28" x14ac:dyDescent="0.2">
      <c r="B60" s="36" t="s">
        <v>112</v>
      </c>
      <c r="C60" s="37" t="s">
        <v>15</v>
      </c>
    </row>
    <row r="61" spans="2:3" ht="28" x14ac:dyDescent="0.2">
      <c r="B61" s="36" t="s">
        <v>113</v>
      </c>
      <c r="C61" s="37" t="s">
        <v>15</v>
      </c>
    </row>
    <row r="62" spans="2:3" x14ac:dyDescent="0.2">
      <c r="B62" s="36" t="s">
        <v>23</v>
      </c>
      <c r="C62" s="37" t="s">
        <v>14</v>
      </c>
    </row>
    <row r="63" spans="2:3" ht="24" customHeight="1" x14ac:dyDescent="0.2">
      <c r="B63" s="36" t="s">
        <v>114</v>
      </c>
      <c r="C63" s="37" t="s">
        <v>13</v>
      </c>
    </row>
    <row r="64" spans="2:3" ht="26" customHeight="1" x14ac:dyDescent="0.2">
      <c r="B64" s="130" t="s">
        <v>18</v>
      </c>
      <c r="C64" s="131"/>
    </row>
    <row r="65" spans="2:3" ht="19" customHeight="1" x14ac:dyDescent="0.2">
      <c r="B65" s="141" t="s">
        <v>79</v>
      </c>
      <c r="C65" s="142"/>
    </row>
    <row r="66" spans="2:3" x14ac:dyDescent="0.2">
      <c r="B66" s="36" t="s">
        <v>115</v>
      </c>
      <c r="C66" s="37" t="s">
        <v>13</v>
      </c>
    </row>
    <row r="67" spans="2:3" ht="28" x14ac:dyDescent="0.2">
      <c r="B67" s="36" t="s">
        <v>116</v>
      </c>
      <c r="C67" s="37" t="s">
        <v>15</v>
      </c>
    </row>
    <row r="68" spans="2:3" ht="56" x14ac:dyDescent="0.2">
      <c r="B68" s="36" t="s">
        <v>117</v>
      </c>
      <c r="C68" s="37" t="s">
        <v>15</v>
      </c>
    </row>
    <row r="69" spans="2:3" x14ac:dyDescent="0.2">
      <c r="B69" s="36" t="s">
        <v>118</v>
      </c>
      <c r="C69" s="37" t="s">
        <v>15</v>
      </c>
    </row>
    <row r="70" spans="2:3" ht="28" x14ac:dyDescent="0.2">
      <c r="B70" s="36" t="s">
        <v>119</v>
      </c>
      <c r="C70" s="37" t="s">
        <v>15</v>
      </c>
    </row>
    <row r="71" spans="2:3" ht="27" customHeight="1" x14ac:dyDescent="0.2">
      <c r="B71" s="130" t="s">
        <v>19</v>
      </c>
      <c r="C71" s="131"/>
    </row>
    <row r="72" spans="2:3" ht="22" customHeight="1" x14ac:dyDescent="0.2">
      <c r="B72" s="141" t="s">
        <v>79</v>
      </c>
      <c r="C72" s="142"/>
    </row>
    <row r="73" spans="2:3" ht="28" x14ac:dyDescent="0.2">
      <c r="B73" s="36" t="s">
        <v>120</v>
      </c>
      <c r="C73" s="37" t="s">
        <v>15</v>
      </c>
    </row>
    <row r="74" spans="2:3" ht="28" x14ac:dyDescent="0.2">
      <c r="B74" s="36" t="s">
        <v>121</v>
      </c>
      <c r="C74" s="37" t="s">
        <v>15</v>
      </c>
    </row>
    <row r="75" spans="2:3" ht="56" x14ac:dyDescent="0.2">
      <c r="B75" s="36" t="s">
        <v>122</v>
      </c>
      <c r="C75" s="37" t="s">
        <v>15</v>
      </c>
    </row>
    <row r="76" spans="2:3" ht="28" x14ac:dyDescent="0.2">
      <c r="B76" s="36" t="s">
        <v>123</v>
      </c>
      <c r="C76" s="37" t="s">
        <v>15</v>
      </c>
    </row>
    <row r="77" spans="2:3" ht="27" customHeight="1" x14ac:dyDescent="0.2">
      <c r="B77" s="130" t="s">
        <v>20</v>
      </c>
      <c r="C77" s="131"/>
    </row>
    <row r="78" spans="2:3" ht="22" customHeight="1" x14ac:dyDescent="0.2">
      <c r="B78" s="141" t="s">
        <v>80</v>
      </c>
      <c r="C78" s="142"/>
    </row>
    <row r="79" spans="2:3" x14ac:dyDescent="0.2">
      <c r="B79" s="36" t="s">
        <v>124</v>
      </c>
      <c r="C79" s="37" t="s">
        <v>15</v>
      </c>
    </row>
    <row r="80" spans="2:3" x14ac:dyDescent="0.2">
      <c r="B80" s="36" t="s">
        <v>125</v>
      </c>
      <c r="C80" s="37" t="s">
        <v>15</v>
      </c>
    </row>
    <row r="81" spans="2:3" ht="98" x14ac:dyDescent="0.2">
      <c r="B81" s="36" t="s">
        <v>126</v>
      </c>
      <c r="C81" s="37" t="s">
        <v>15</v>
      </c>
    </row>
    <row r="82" spans="2:3" ht="42" x14ac:dyDescent="0.2">
      <c r="B82" s="36" t="s">
        <v>127</v>
      </c>
      <c r="C82" s="37" t="s">
        <v>15</v>
      </c>
    </row>
    <row r="83" spans="2:3" ht="28" x14ac:dyDescent="0.2">
      <c r="B83" s="36" t="s">
        <v>128</v>
      </c>
      <c r="C83" s="37" t="s">
        <v>15</v>
      </c>
    </row>
    <row r="84" spans="2:3" ht="42" x14ac:dyDescent="0.2">
      <c r="B84" s="36" t="s">
        <v>129</v>
      </c>
      <c r="C84" s="37" t="s">
        <v>15</v>
      </c>
    </row>
    <row r="85" spans="2:3" x14ac:dyDescent="0.2">
      <c r="B85" s="36" t="s">
        <v>130</v>
      </c>
      <c r="C85" s="37" t="s">
        <v>15</v>
      </c>
    </row>
    <row r="86" spans="2:3" x14ac:dyDescent="0.2">
      <c r="B86" s="36" t="s">
        <v>131</v>
      </c>
      <c r="C86" s="37" t="s">
        <v>15</v>
      </c>
    </row>
    <row r="87" spans="2:3" ht="42" x14ac:dyDescent="0.2">
      <c r="B87" s="36" t="s">
        <v>132</v>
      </c>
      <c r="C87" s="37" t="s">
        <v>15</v>
      </c>
    </row>
    <row r="88" spans="2:3" ht="25" customHeight="1" x14ac:dyDescent="0.2">
      <c r="B88" s="130" t="s">
        <v>21</v>
      </c>
      <c r="C88" s="131"/>
    </row>
    <row r="89" spans="2:3" ht="22" customHeight="1" x14ac:dyDescent="0.2">
      <c r="B89" s="141" t="s">
        <v>81</v>
      </c>
      <c r="C89" s="142"/>
    </row>
    <row r="90" spans="2:3" x14ac:dyDescent="0.2">
      <c r="B90" s="36" t="s">
        <v>133</v>
      </c>
      <c r="C90" s="37" t="s">
        <v>13</v>
      </c>
    </row>
    <row r="91" spans="2:3" x14ac:dyDescent="0.2">
      <c r="B91" s="36" t="s">
        <v>134</v>
      </c>
      <c r="C91" s="37" t="s">
        <v>13</v>
      </c>
    </row>
    <row r="92" spans="2:3" x14ac:dyDescent="0.2">
      <c r="B92" s="36" t="s">
        <v>135</v>
      </c>
      <c r="C92" s="37" t="s">
        <v>13</v>
      </c>
    </row>
    <row r="93" spans="2:3" x14ac:dyDescent="0.2">
      <c r="B93" s="36" t="s">
        <v>136</v>
      </c>
      <c r="C93" s="37" t="s">
        <v>13</v>
      </c>
    </row>
    <row r="94" spans="2:3" ht="19" customHeight="1" x14ac:dyDescent="0.2">
      <c r="B94" s="36" t="s">
        <v>137</v>
      </c>
      <c r="C94" s="37" t="s">
        <v>13</v>
      </c>
    </row>
    <row r="95" spans="2:3" ht="28" x14ac:dyDescent="0.2">
      <c r="B95" s="36" t="s">
        <v>138</v>
      </c>
      <c r="C95" s="37" t="s">
        <v>13</v>
      </c>
    </row>
    <row r="96" spans="2:3" ht="25" customHeight="1" x14ac:dyDescent="0.2">
      <c r="B96" s="130" t="s">
        <v>22</v>
      </c>
      <c r="C96" s="131"/>
    </row>
    <row r="97" spans="2:3" ht="19" customHeight="1" x14ac:dyDescent="0.2">
      <c r="B97" s="141" t="s">
        <v>79</v>
      </c>
      <c r="C97" s="142"/>
    </row>
    <row r="98" spans="2:3" ht="28" x14ac:dyDescent="0.2">
      <c r="B98" s="36" t="s">
        <v>139</v>
      </c>
      <c r="C98" s="37" t="s">
        <v>13</v>
      </c>
    </row>
    <row r="99" spans="2:3" x14ac:dyDescent="0.2">
      <c r="B99" s="36" t="s">
        <v>140</v>
      </c>
      <c r="C99" s="37" t="s">
        <v>13</v>
      </c>
    </row>
    <row r="100" spans="2:3" x14ac:dyDescent="0.2">
      <c r="B100" s="36" t="s">
        <v>141</v>
      </c>
      <c r="C100" s="37" t="s">
        <v>13</v>
      </c>
    </row>
    <row r="101" spans="2:3" ht="42" x14ac:dyDescent="0.2">
      <c r="B101" s="36" t="s">
        <v>142</v>
      </c>
      <c r="C101" s="37" t="s">
        <v>13</v>
      </c>
    </row>
    <row r="102" spans="2:3" ht="28" x14ac:dyDescent="0.2">
      <c r="B102" s="36" t="s">
        <v>143</v>
      </c>
      <c r="C102" s="37" t="s">
        <v>13</v>
      </c>
    </row>
    <row r="103" spans="2:3" ht="20" customHeight="1" thickBot="1" x14ac:dyDescent="0.25">
      <c r="B103" s="38" t="s">
        <v>65</v>
      </c>
      <c r="C103" s="39" t="s">
        <v>13</v>
      </c>
    </row>
  </sheetData>
  <mergeCells count="2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 ref="B2:C2"/>
    <mergeCell ref="B3:C4"/>
    <mergeCell ref="B16:C16"/>
    <mergeCell ref="B24:C24"/>
    <mergeCell ref="B6:C6"/>
    <mergeCell ref="B71:C71"/>
    <mergeCell ref="B77:C77"/>
    <mergeCell ref="B11:C11"/>
    <mergeCell ref="B54:C54"/>
    <mergeCell ref="B64:C64"/>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zoomScaleNormal="50" workbookViewId="0">
      <pane xSplit="1" topLeftCell="B1" activePane="topRight" state="frozen"/>
      <selection pane="topRight" activeCell="B10" sqref="B10"/>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36" t="s">
        <v>62</v>
      </c>
      <c r="B2" s="161"/>
      <c r="C2" s="161"/>
      <c r="D2" s="161"/>
      <c r="E2" s="161"/>
      <c r="F2" s="161"/>
      <c r="G2" s="161"/>
      <c r="H2" s="161"/>
      <c r="I2" s="161"/>
      <c r="J2" s="161"/>
      <c r="K2" s="137"/>
      <c r="L2" s="29"/>
    </row>
    <row r="3" spans="1:26" ht="17" thickBot="1" x14ac:dyDescent="0.25"/>
    <row r="4" spans="1:26" ht="35" customHeight="1" x14ac:dyDescent="0.2">
      <c r="A4" s="162" t="s">
        <v>36</v>
      </c>
      <c r="B4" s="164" t="s">
        <v>63</v>
      </c>
      <c r="C4" s="60" t="s">
        <v>145</v>
      </c>
      <c r="D4" s="60" t="s">
        <v>146</v>
      </c>
      <c r="E4" s="60" t="s">
        <v>57</v>
      </c>
      <c r="F4" s="60" t="s">
        <v>58</v>
      </c>
      <c r="G4" s="60" t="s">
        <v>56</v>
      </c>
      <c r="H4" s="166" t="s">
        <v>24</v>
      </c>
      <c r="I4" s="168" t="s">
        <v>26</v>
      </c>
      <c r="J4" s="169"/>
      <c r="K4" s="172" t="s">
        <v>59</v>
      </c>
      <c r="L4" s="5"/>
    </row>
    <row r="5" spans="1:26" ht="62" customHeight="1" thickBot="1" x14ac:dyDescent="0.25">
      <c r="A5" s="163"/>
      <c r="B5" s="165"/>
      <c r="C5" s="61" t="s">
        <v>147</v>
      </c>
      <c r="D5" s="62" t="s">
        <v>148</v>
      </c>
      <c r="E5" s="61" t="s">
        <v>149</v>
      </c>
      <c r="F5" s="61" t="s">
        <v>150</v>
      </c>
      <c r="G5" s="61" t="s">
        <v>151</v>
      </c>
      <c r="H5" s="167"/>
      <c r="I5" s="170"/>
      <c r="J5" s="171"/>
      <c r="K5" s="173"/>
      <c r="L5" s="5"/>
    </row>
    <row r="6" spans="1:26" ht="34" customHeight="1" thickBot="1" x14ac:dyDescent="0.25">
      <c r="A6" s="63" t="s">
        <v>35</v>
      </c>
      <c r="B6" s="64" t="s">
        <v>99</v>
      </c>
      <c r="C6" s="65">
        <v>1</v>
      </c>
      <c r="D6" s="65">
        <v>5</v>
      </c>
      <c r="E6" s="65">
        <v>5</v>
      </c>
      <c r="F6" s="65">
        <v>1</v>
      </c>
      <c r="G6" s="66">
        <v>1</v>
      </c>
      <c r="H6" s="16">
        <f>SUM(C6:G6)/5</f>
        <v>2.6</v>
      </c>
      <c r="I6" s="67" t="s">
        <v>31</v>
      </c>
      <c r="J6" s="19">
        <f>VLOOKUP(I6,Tableau1[],2,0)</f>
        <v>1</v>
      </c>
      <c r="K6" s="68"/>
      <c r="M6" s="157" t="s">
        <v>60</v>
      </c>
      <c r="N6" s="158"/>
      <c r="O6" s="158"/>
      <c r="P6" s="158"/>
      <c r="Q6" s="158"/>
      <c r="R6" s="158"/>
      <c r="S6" s="174"/>
      <c r="U6" s="157" t="s">
        <v>160</v>
      </c>
      <c r="V6" s="158"/>
      <c r="W6" s="159"/>
      <c r="X6" s="159"/>
      <c r="Y6" s="159"/>
      <c r="Z6" s="160"/>
    </row>
    <row r="7" spans="1:26" ht="28" x14ac:dyDescent="0.2">
      <c r="A7" s="41" t="s">
        <v>37</v>
      </c>
      <c r="B7" s="28" t="s">
        <v>105</v>
      </c>
      <c r="C7" s="9">
        <v>5</v>
      </c>
      <c r="D7" s="9">
        <v>3</v>
      </c>
      <c r="E7" s="9">
        <v>3</v>
      </c>
      <c r="F7" s="9">
        <v>5</v>
      </c>
      <c r="G7" s="13">
        <v>1</v>
      </c>
      <c r="H7" s="17">
        <f t="shared" ref="H7:H9" si="0">SUM(C7:G7)/5</f>
        <v>3.4</v>
      </c>
      <c r="I7" s="15" t="s">
        <v>30</v>
      </c>
      <c r="J7" s="20">
        <f>VLOOKUP(I7,Tableau1[],2,0)</f>
        <v>2</v>
      </c>
      <c r="K7" s="22"/>
      <c r="M7" s="175" t="s">
        <v>25</v>
      </c>
      <c r="N7" s="43">
        <v>5</v>
      </c>
      <c r="O7" s="44"/>
      <c r="P7" s="45"/>
      <c r="Q7" s="45"/>
      <c r="R7" s="46"/>
      <c r="S7" s="47"/>
      <c r="U7" s="151" t="s">
        <v>33</v>
      </c>
      <c r="V7" s="76" t="s">
        <v>27</v>
      </c>
      <c r="W7" s="85"/>
      <c r="X7" s="100"/>
      <c r="Y7" s="98" t="s">
        <v>39</v>
      </c>
      <c r="Z7" s="98"/>
    </row>
    <row r="8" spans="1:26" ht="28" x14ac:dyDescent="0.2">
      <c r="A8" s="41" t="s">
        <v>38</v>
      </c>
      <c r="B8" s="53" t="s">
        <v>178</v>
      </c>
      <c r="C8" s="54">
        <v>5</v>
      </c>
      <c r="D8" s="54">
        <v>3</v>
      </c>
      <c r="E8" s="54">
        <v>5</v>
      </c>
      <c r="F8" s="54">
        <v>5</v>
      </c>
      <c r="G8" s="55">
        <v>5</v>
      </c>
      <c r="H8" s="17">
        <f t="shared" si="0"/>
        <v>4.5999999999999996</v>
      </c>
      <c r="I8" s="15" t="s">
        <v>29</v>
      </c>
      <c r="J8" s="20">
        <f>VLOOKUP(I8,Tableau1[],2,0)</f>
        <v>3</v>
      </c>
      <c r="K8" s="22" t="s">
        <v>61</v>
      </c>
      <c r="M8" s="176"/>
      <c r="N8" s="7">
        <v>4</v>
      </c>
      <c r="O8" s="12"/>
      <c r="P8" s="11"/>
      <c r="Q8" s="10" t="s">
        <v>38</v>
      </c>
      <c r="R8" s="10"/>
      <c r="S8" s="48"/>
      <c r="U8" s="152"/>
      <c r="V8" s="93" t="s">
        <v>28</v>
      </c>
      <c r="W8" s="71"/>
      <c r="X8" s="96" t="s">
        <v>40</v>
      </c>
      <c r="Y8" s="96"/>
      <c r="Z8" s="99"/>
    </row>
    <row r="9" spans="1:26" ht="31" customHeight="1" x14ac:dyDescent="0.2">
      <c r="A9" s="41" t="s">
        <v>39</v>
      </c>
      <c r="B9" s="59" t="s">
        <v>179</v>
      </c>
      <c r="C9" s="54">
        <v>5</v>
      </c>
      <c r="D9" s="54">
        <v>3</v>
      </c>
      <c r="E9" s="54">
        <v>3</v>
      </c>
      <c r="F9" s="54">
        <v>5</v>
      </c>
      <c r="G9" s="55">
        <v>1</v>
      </c>
      <c r="H9" s="17">
        <f t="shared" si="0"/>
        <v>3.4</v>
      </c>
      <c r="I9" s="15" t="s">
        <v>27</v>
      </c>
      <c r="J9" s="20">
        <f>VLOOKUP(I9,Tableau1[],2,0)</f>
        <v>5</v>
      </c>
      <c r="K9" s="22"/>
      <c r="M9" s="176"/>
      <c r="N9" s="7">
        <v>3</v>
      </c>
      <c r="O9" s="12"/>
      <c r="P9" s="11" t="s">
        <v>37</v>
      </c>
      <c r="Q9" s="71"/>
      <c r="R9" s="11"/>
      <c r="S9" s="49" t="s">
        <v>39</v>
      </c>
      <c r="U9" s="152"/>
      <c r="V9" s="93" t="s">
        <v>29</v>
      </c>
      <c r="W9" s="71"/>
      <c r="X9" s="96"/>
      <c r="Y9" s="96" t="s">
        <v>38</v>
      </c>
      <c r="Z9" s="99"/>
    </row>
    <row r="10" spans="1:26" ht="33" customHeight="1" x14ac:dyDescent="0.2">
      <c r="A10" s="52" t="s">
        <v>40</v>
      </c>
      <c r="B10" s="56" t="s">
        <v>23</v>
      </c>
      <c r="C10" s="69">
        <v>5</v>
      </c>
      <c r="D10" s="69">
        <v>1</v>
      </c>
      <c r="E10" s="69">
        <v>1</v>
      </c>
      <c r="F10" s="69">
        <v>5</v>
      </c>
      <c r="G10" s="70">
        <v>1</v>
      </c>
      <c r="H10" s="17">
        <f>SUM(C10:G10)/5</f>
        <v>2.6</v>
      </c>
      <c r="I10" s="15" t="s">
        <v>28</v>
      </c>
      <c r="J10" s="20">
        <f>VLOOKUP(I10,Tableau1[],2,0)</f>
        <v>4</v>
      </c>
      <c r="K10" s="22"/>
      <c r="M10" s="176"/>
      <c r="N10" s="7">
        <v>2</v>
      </c>
      <c r="O10" s="79" t="s">
        <v>35</v>
      </c>
      <c r="P10" s="12"/>
      <c r="Q10" s="12"/>
      <c r="R10" s="97" t="s">
        <v>40</v>
      </c>
      <c r="S10" s="92"/>
      <c r="U10" s="152"/>
      <c r="V10" s="93" t="s">
        <v>30</v>
      </c>
      <c r="W10" s="71"/>
      <c r="X10" s="71" t="s">
        <v>37</v>
      </c>
      <c r="Y10" s="71"/>
      <c r="Z10" s="99"/>
    </row>
    <row r="11" spans="1:26" ht="28" customHeight="1" x14ac:dyDescent="0.2">
      <c r="A11" s="41" t="s">
        <v>41</v>
      </c>
      <c r="C11" s="57"/>
      <c r="D11" s="57"/>
      <c r="E11" s="57"/>
      <c r="F11" s="57"/>
      <c r="G11" s="14"/>
      <c r="H11" s="17">
        <f>SUM(C11:G11)/5</f>
        <v>0</v>
      </c>
      <c r="I11" s="15"/>
      <c r="J11" s="20" t="e">
        <f>VLOOKUP(I11,Tableau1[],2,0)</f>
        <v>#N/A</v>
      </c>
      <c r="K11" s="22"/>
      <c r="M11" s="176"/>
      <c r="N11" s="7">
        <v>1</v>
      </c>
      <c r="O11" s="12"/>
      <c r="P11" s="12"/>
      <c r="Q11" s="12"/>
      <c r="R11" s="12"/>
      <c r="S11" s="50"/>
      <c r="U11" s="152"/>
      <c r="V11" s="93" t="s">
        <v>31</v>
      </c>
      <c r="W11" s="97" t="s">
        <v>35</v>
      </c>
      <c r="X11" s="71"/>
      <c r="Y11" s="71"/>
      <c r="Z11" s="99"/>
    </row>
    <row r="12" spans="1:26" ht="24" customHeight="1" x14ac:dyDescent="0.2">
      <c r="A12" s="41" t="s">
        <v>41</v>
      </c>
      <c r="B12" s="8" t="s">
        <v>61</v>
      </c>
      <c r="C12" s="9"/>
      <c r="D12" s="9"/>
      <c r="E12" s="9"/>
      <c r="F12" s="9"/>
      <c r="G12" s="13"/>
      <c r="H12" s="17">
        <f t="shared" ref="H12:H26" si="1">SUM(C12:G12)/5</f>
        <v>0</v>
      </c>
      <c r="I12" s="15"/>
      <c r="J12" s="20" t="e">
        <f>VLOOKUP(I12,Tableau1[],2,0)</f>
        <v>#N/A</v>
      </c>
      <c r="K12" s="22"/>
      <c r="M12" s="176"/>
      <c r="N12" s="6"/>
      <c r="O12" s="7">
        <v>1</v>
      </c>
      <c r="P12" s="7">
        <v>2</v>
      </c>
      <c r="Q12" s="7">
        <v>3</v>
      </c>
      <c r="R12" s="7">
        <v>4</v>
      </c>
      <c r="S12" s="51">
        <v>5</v>
      </c>
      <c r="U12" s="152"/>
      <c r="V12" s="30"/>
      <c r="W12" s="94" t="s">
        <v>152</v>
      </c>
      <c r="X12" s="94" t="s">
        <v>153</v>
      </c>
      <c r="Y12" s="94" t="s">
        <v>154</v>
      </c>
      <c r="Z12" s="95" t="s">
        <v>155</v>
      </c>
    </row>
    <row r="13" spans="1:26" ht="23" customHeight="1" thickBot="1" x14ac:dyDescent="0.25">
      <c r="A13" s="41" t="s">
        <v>42</v>
      </c>
      <c r="B13" s="8"/>
      <c r="C13" s="9"/>
      <c r="D13" s="9"/>
      <c r="E13" s="9"/>
      <c r="F13" s="9"/>
      <c r="G13" s="13"/>
      <c r="H13" s="17">
        <f t="shared" si="1"/>
        <v>0</v>
      </c>
      <c r="I13" s="15"/>
      <c r="J13" s="20" t="e">
        <f>VLOOKUP(I13,Tableau1[],2,0)</f>
        <v>#N/A</v>
      </c>
      <c r="K13" s="22"/>
      <c r="M13" s="177"/>
      <c r="N13" s="178" t="s">
        <v>33</v>
      </c>
      <c r="O13" s="179"/>
      <c r="P13" s="179"/>
      <c r="Q13" s="179"/>
      <c r="R13" s="179"/>
      <c r="S13" s="180"/>
      <c r="U13" s="153"/>
      <c r="V13" s="154" t="s">
        <v>157</v>
      </c>
      <c r="W13" s="155"/>
      <c r="X13" s="155"/>
      <c r="Y13" s="155"/>
      <c r="Z13" s="156"/>
    </row>
    <row r="14" spans="1:26" x14ac:dyDescent="0.2">
      <c r="A14" s="41" t="s">
        <v>43</v>
      </c>
      <c r="B14" s="8"/>
      <c r="C14" s="9"/>
      <c r="D14" s="9"/>
      <c r="E14" s="9"/>
      <c r="F14" s="9"/>
      <c r="G14" s="13"/>
      <c r="H14" s="17">
        <f t="shared" si="1"/>
        <v>0</v>
      </c>
      <c r="I14" s="15"/>
      <c r="J14" s="20" t="e">
        <f>VLOOKUP(I14,Tableau1[],2,0)</f>
        <v>#N/A</v>
      </c>
      <c r="K14" s="22"/>
    </row>
    <row r="15" spans="1:26" x14ac:dyDescent="0.2">
      <c r="A15" s="41" t="s">
        <v>44</v>
      </c>
      <c r="B15" s="8"/>
      <c r="C15" s="9"/>
      <c r="D15" s="9"/>
      <c r="E15" s="9"/>
      <c r="F15" s="9"/>
      <c r="G15" s="13"/>
      <c r="H15" s="17">
        <f t="shared" si="1"/>
        <v>0</v>
      </c>
      <c r="I15" s="15"/>
      <c r="J15" s="20" t="e">
        <f>VLOOKUP(I15,Tableau1[],2,0)</f>
        <v>#N/A</v>
      </c>
      <c r="K15" s="22"/>
      <c r="N15" s="183" t="s">
        <v>156</v>
      </c>
      <c r="O15" s="184"/>
      <c r="V15" s="182" t="s">
        <v>156</v>
      </c>
      <c r="W15" s="182"/>
      <c r="X15" s="182"/>
    </row>
    <row r="16" spans="1:26" x14ac:dyDescent="0.2">
      <c r="A16" s="41" t="s">
        <v>45</v>
      </c>
      <c r="B16" s="8"/>
      <c r="C16" s="9"/>
      <c r="D16" s="9"/>
      <c r="E16" s="9"/>
      <c r="F16" s="9" t="s">
        <v>61</v>
      </c>
      <c r="G16" s="13"/>
      <c r="H16" s="17">
        <f t="shared" si="1"/>
        <v>0</v>
      </c>
      <c r="I16" s="15"/>
      <c r="J16" s="20" t="e">
        <f>VLOOKUP(I16,Tableau1[],2,0)</f>
        <v>#N/A</v>
      </c>
      <c r="K16" s="22"/>
      <c r="N16" s="72"/>
      <c r="O16" s="58" t="s">
        <v>152</v>
      </c>
      <c r="V16" s="77"/>
      <c r="W16" s="181" t="s">
        <v>158</v>
      </c>
      <c r="X16" s="181"/>
    </row>
    <row r="17" spans="1:24" x14ac:dyDescent="0.2">
      <c r="A17" s="41" t="s">
        <v>46</v>
      </c>
      <c r="B17" s="8"/>
      <c r="C17" s="9"/>
      <c r="D17" s="9"/>
      <c r="E17" s="9"/>
      <c r="F17" s="9"/>
      <c r="G17" s="13"/>
      <c r="H17" s="17">
        <f t="shared" si="1"/>
        <v>0</v>
      </c>
      <c r="I17" s="15"/>
      <c r="J17" s="20" t="e">
        <f>VLOOKUP(I17,Tableau1[],2,0)</f>
        <v>#N/A</v>
      </c>
      <c r="K17" s="22"/>
      <c r="N17" s="73"/>
      <c r="O17" s="58" t="s">
        <v>153</v>
      </c>
      <c r="V17" s="80"/>
      <c r="W17" s="181" t="s">
        <v>165</v>
      </c>
      <c r="X17" s="181"/>
    </row>
    <row r="18" spans="1:24" x14ac:dyDescent="0.2">
      <c r="A18" s="41" t="s">
        <v>47</v>
      </c>
      <c r="B18" s="8"/>
      <c r="C18" s="9"/>
      <c r="D18" s="9"/>
      <c r="E18" s="9"/>
      <c r="F18" s="9"/>
      <c r="G18" s="13"/>
      <c r="H18" s="17">
        <f t="shared" si="1"/>
        <v>0</v>
      </c>
      <c r="I18" s="15"/>
      <c r="J18" s="20" t="e">
        <f>VLOOKUP(I18,Tableau1[],2,0)</f>
        <v>#N/A</v>
      </c>
      <c r="K18" s="22"/>
      <c r="N18" s="74"/>
      <c r="O18" s="58" t="s">
        <v>154</v>
      </c>
      <c r="V18" s="78"/>
      <c r="W18" s="181" t="s">
        <v>159</v>
      </c>
      <c r="X18" s="181"/>
    </row>
    <row r="19" spans="1:24" x14ac:dyDescent="0.2">
      <c r="A19" s="41" t="s">
        <v>48</v>
      </c>
      <c r="B19" s="8"/>
      <c r="C19" s="9"/>
      <c r="D19" s="9"/>
      <c r="E19" s="9"/>
      <c r="F19" s="9"/>
      <c r="G19" s="13"/>
      <c r="H19" s="17">
        <f t="shared" si="1"/>
        <v>0</v>
      </c>
      <c r="I19" s="15"/>
      <c r="J19" s="20" t="e">
        <f>VLOOKUP(I19,Tableau1[],2,0)</f>
        <v>#N/A</v>
      </c>
      <c r="K19" s="22"/>
      <c r="N19" s="75"/>
      <c r="O19" s="58" t="s">
        <v>155</v>
      </c>
    </row>
    <row r="20" spans="1:24" x14ac:dyDescent="0.2">
      <c r="A20" s="41" t="s">
        <v>49</v>
      </c>
      <c r="B20" s="8"/>
      <c r="C20" s="9"/>
      <c r="D20" s="9"/>
      <c r="E20" s="9"/>
      <c r="F20" s="9"/>
      <c r="G20" s="13"/>
      <c r="H20" s="17">
        <f t="shared" si="1"/>
        <v>0</v>
      </c>
      <c r="I20" s="15"/>
      <c r="J20" s="20" t="e">
        <f>VLOOKUP(I20,Tableau1[],2,0)</f>
        <v>#N/A</v>
      </c>
      <c r="K20" s="22"/>
    </row>
    <row r="21" spans="1:24" x14ac:dyDescent="0.2">
      <c r="A21" s="41" t="s">
        <v>50</v>
      </c>
      <c r="B21" s="8"/>
      <c r="C21" s="9"/>
      <c r="D21" s="9"/>
      <c r="E21" s="9"/>
      <c r="F21" s="9"/>
      <c r="G21" s="13"/>
      <c r="H21" s="17">
        <f t="shared" si="1"/>
        <v>0</v>
      </c>
      <c r="I21" s="15"/>
      <c r="J21" s="20" t="e">
        <f>VLOOKUP(I21,Tableau1[],2,0)</f>
        <v>#N/A</v>
      </c>
      <c r="K21" s="22"/>
    </row>
    <row r="22" spans="1:24" x14ac:dyDescent="0.2">
      <c r="A22" s="41" t="s">
        <v>51</v>
      </c>
      <c r="B22" s="8"/>
      <c r="C22" s="9"/>
      <c r="D22" s="9"/>
      <c r="E22" s="9"/>
      <c r="F22" s="9"/>
      <c r="G22" s="13"/>
      <c r="H22" s="17">
        <f t="shared" si="1"/>
        <v>0</v>
      </c>
      <c r="I22" s="15"/>
      <c r="J22" s="20" t="e">
        <f>VLOOKUP(I22,Tableau1[],2,0)</f>
        <v>#N/A</v>
      </c>
      <c r="K22" s="22"/>
    </row>
    <row r="23" spans="1:24" x14ac:dyDescent="0.2">
      <c r="A23" s="41" t="s">
        <v>52</v>
      </c>
      <c r="B23" s="8"/>
      <c r="C23" s="9"/>
      <c r="D23" s="9"/>
      <c r="E23" s="9"/>
      <c r="F23" s="9"/>
      <c r="G23" s="13"/>
      <c r="H23" s="17">
        <f t="shared" si="1"/>
        <v>0</v>
      </c>
      <c r="I23" s="15"/>
      <c r="J23" s="20" t="e">
        <f>VLOOKUP(I23,Tableau1[],2,0)</f>
        <v>#N/A</v>
      </c>
      <c r="K23" s="22"/>
    </row>
    <row r="24" spans="1:24" x14ac:dyDescent="0.2">
      <c r="A24" s="41" t="s">
        <v>53</v>
      </c>
      <c r="B24" s="8"/>
      <c r="C24" s="9"/>
      <c r="D24" s="9"/>
      <c r="E24" s="9"/>
      <c r="F24" s="9"/>
      <c r="G24" s="13"/>
      <c r="H24" s="17">
        <f t="shared" si="1"/>
        <v>0</v>
      </c>
      <c r="I24" s="15"/>
      <c r="J24" s="20" t="e">
        <f>VLOOKUP(I24,Tableau1[],2,0)</f>
        <v>#N/A</v>
      </c>
      <c r="K24" s="22"/>
    </row>
    <row r="25" spans="1:24" x14ac:dyDescent="0.2">
      <c r="A25" s="41" t="s">
        <v>54</v>
      </c>
      <c r="B25" s="8"/>
      <c r="C25" s="9"/>
      <c r="D25" s="9"/>
      <c r="E25" s="9"/>
      <c r="F25" s="9"/>
      <c r="G25" s="13"/>
      <c r="H25" s="17">
        <f t="shared" si="1"/>
        <v>0</v>
      </c>
      <c r="I25" s="15"/>
      <c r="J25" s="20" t="e">
        <f>VLOOKUP(I25,Tableau1[],2,0)</f>
        <v>#N/A</v>
      </c>
      <c r="K25" s="22"/>
    </row>
    <row r="26" spans="1:24" ht="17" thickBot="1" x14ac:dyDescent="0.25">
      <c r="A26" s="42" t="s">
        <v>55</v>
      </c>
      <c r="B26" s="23"/>
      <c r="C26" s="24"/>
      <c r="D26" s="24"/>
      <c r="E26" s="24"/>
      <c r="F26" s="24"/>
      <c r="G26" s="25"/>
      <c r="H26" s="18">
        <f t="shared" si="1"/>
        <v>0</v>
      </c>
      <c r="I26" s="26"/>
      <c r="J26" s="21" t="e">
        <f>VLOOKUP(I26,Tableau1[],2,0)</f>
        <v>#N/A</v>
      </c>
      <c r="K26" s="27"/>
    </row>
    <row r="27" spans="1:24" x14ac:dyDescent="0.2">
      <c r="C27" s="3"/>
      <c r="D27" s="3"/>
      <c r="E27" s="3"/>
      <c r="F27" s="3"/>
      <c r="G27" s="3"/>
      <c r="I27" s="3"/>
      <c r="K27" s="3"/>
    </row>
  </sheetData>
  <mergeCells count="17">
    <mergeCell ref="W16:X16"/>
    <mergeCell ref="W17:X17"/>
    <mergeCell ref="W18:X18"/>
    <mergeCell ref="V15:X15"/>
    <mergeCell ref="N15:O15"/>
    <mergeCell ref="U7:U13"/>
    <mergeCell ref="V13:Z13"/>
    <mergeCell ref="U6:Z6"/>
    <mergeCell ref="A2:K2"/>
    <mergeCell ref="A4:A5"/>
    <mergeCell ref="B4:B5"/>
    <mergeCell ref="H4:H5"/>
    <mergeCell ref="I4:J5"/>
    <mergeCell ref="K4:K5"/>
    <mergeCell ref="M6:S6"/>
    <mergeCell ref="M7:M13"/>
    <mergeCell ref="N13:S13"/>
  </mergeCells>
  <phoneticPr fontId="6" type="noConversion"/>
  <conditionalFormatting sqref="H1 H3:H4 H6:H1048576">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6:J26">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1"/>
  <sheetViews>
    <sheetView tabSelected="1" zoomScaleNormal="70" workbookViewId="0">
      <selection activeCell="C8" sqref="C8"/>
    </sheetView>
  </sheetViews>
  <sheetFormatPr baseColWidth="10" defaultColWidth="10.6640625" defaultRowHeight="16" x14ac:dyDescent="0.2"/>
  <cols>
    <col min="1" max="1" width="5" customWidth="1"/>
    <col min="3" max="3" width="47.6640625" customWidth="1"/>
    <col min="4" max="4" width="19.33203125" style="2" customWidth="1"/>
    <col min="5" max="5" width="37.8320312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36" t="s">
        <v>161</v>
      </c>
      <c r="C2" s="161"/>
      <c r="D2" s="161"/>
      <c r="E2" s="161"/>
      <c r="F2" s="161"/>
      <c r="G2" s="161"/>
      <c r="H2" s="161"/>
      <c r="I2" s="137"/>
    </row>
    <row r="3" spans="2:9" ht="17" thickBot="1" x14ac:dyDescent="0.25"/>
    <row r="4" spans="2:9" ht="26" customHeight="1" thickBot="1" x14ac:dyDescent="0.25">
      <c r="B4" s="185" t="s">
        <v>165</v>
      </c>
      <c r="C4" s="186"/>
      <c r="D4" s="186"/>
      <c r="E4" s="186"/>
      <c r="F4" s="186"/>
      <c r="G4" s="186"/>
      <c r="H4" s="186"/>
      <c r="I4" s="187"/>
    </row>
    <row r="5" spans="2:9" ht="34" customHeight="1" x14ac:dyDescent="0.2">
      <c r="B5" s="101" t="s">
        <v>169</v>
      </c>
      <c r="C5" s="102" t="s">
        <v>162</v>
      </c>
      <c r="D5" s="103" t="s">
        <v>166</v>
      </c>
      <c r="E5" s="103" t="s">
        <v>167</v>
      </c>
      <c r="F5" s="103" t="s">
        <v>171</v>
      </c>
      <c r="G5" s="103" t="s">
        <v>168</v>
      </c>
      <c r="H5" s="103" t="s">
        <v>172</v>
      </c>
      <c r="I5" s="104" t="s">
        <v>173</v>
      </c>
    </row>
    <row r="6" spans="2:9" ht="168" x14ac:dyDescent="0.2">
      <c r="B6" s="108" t="s">
        <v>38</v>
      </c>
      <c r="C6" s="107" t="s">
        <v>178</v>
      </c>
      <c r="D6" s="9" t="s">
        <v>163</v>
      </c>
      <c r="E6" s="28" t="s">
        <v>183</v>
      </c>
      <c r="F6" s="105" t="s">
        <v>175</v>
      </c>
      <c r="G6" s="105" t="s">
        <v>184</v>
      </c>
      <c r="H6" s="105" t="s">
        <v>185</v>
      </c>
      <c r="I6" s="105" t="s">
        <v>177</v>
      </c>
    </row>
    <row r="7" spans="2:9" ht="76" customHeight="1" x14ac:dyDescent="0.2">
      <c r="B7" s="106" t="s">
        <v>39</v>
      </c>
      <c r="C7" s="105" t="s">
        <v>23</v>
      </c>
      <c r="D7" s="9" t="s">
        <v>163</v>
      </c>
      <c r="E7" s="28" t="s">
        <v>186</v>
      </c>
      <c r="F7" s="105" t="s">
        <v>188</v>
      </c>
      <c r="G7" s="105" t="s">
        <v>170</v>
      </c>
      <c r="H7" s="90" t="s">
        <v>174</v>
      </c>
      <c r="I7" s="105" t="s">
        <v>176</v>
      </c>
    </row>
    <row r="8" spans="2:9" ht="107" customHeight="1" x14ac:dyDescent="0.2">
      <c r="B8" s="106" t="s">
        <v>40</v>
      </c>
      <c r="C8" s="105" t="s">
        <v>179</v>
      </c>
      <c r="D8" s="9" t="s">
        <v>164</v>
      </c>
      <c r="E8" s="188" t="s">
        <v>197</v>
      </c>
      <c r="F8" s="189"/>
      <c r="G8" s="189"/>
      <c r="H8" s="189"/>
      <c r="I8" s="190"/>
    </row>
    <row r="9" spans="2:9" ht="27" customHeight="1" x14ac:dyDescent="0.2">
      <c r="B9" s="90"/>
      <c r="C9" s="91"/>
      <c r="D9" s="9"/>
      <c r="E9" s="90"/>
      <c r="F9" s="90"/>
      <c r="G9" s="90"/>
      <c r="H9" s="90"/>
      <c r="I9" s="90"/>
    </row>
    <row r="10" spans="2:9" ht="27" customHeight="1" x14ac:dyDescent="0.2">
      <c r="B10" s="90"/>
      <c r="C10" s="90"/>
      <c r="D10" s="9"/>
      <c r="E10" s="90"/>
      <c r="F10" s="90"/>
      <c r="G10" s="90"/>
      <c r="H10" s="90"/>
      <c r="I10" s="90"/>
    </row>
    <row r="11" spans="2:9" x14ac:dyDescent="0.2">
      <c r="B11" s="90"/>
      <c r="C11" s="90"/>
      <c r="D11" s="9"/>
      <c r="E11" s="90"/>
      <c r="F11" s="90"/>
      <c r="G11" s="90"/>
      <c r="H11" s="90"/>
      <c r="I11" s="90"/>
    </row>
    <row r="12" spans="2:9" x14ac:dyDescent="0.2">
      <c r="B12" s="90"/>
      <c r="C12" s="90"/>
      <c r="D12" s="9"/>
      <c r="E12" s="90"/>
      <c r="F12" s="90"/>
      <c r="G12" s="90"/>
      <c r="H12" s="90"/>
      <c r="I12" s="90"/>
    </row>
    <row r="13" spans="2:9" x14ac:dyDescent="0.2">
      <c r="B13" s="90"/>
      <c r="C13" s="90"/>
      <c r="D13" s="9"/>
      <c r="E13" s="90"/>
      <c r="F13" s="90"/>
      <c r="G13" s="90"/>
      <c r="H13" s="90"/>
      <c r="I13" s="90"/>
    </row>
    <row r="14" spans="2:9" x14ac:dyDescent="0.2">
      <c r="B14" s="90"/>
      <c r="C14" s="90"/>
      <c r="D14" s="9"/>
      <c r="E14" s="90"/>
      <c r="F14" s="90"/>
      <c r="G14" s="90"/>
      <c r="H14" s="90"/>
      <c r="I14" s="90"/>
    </row>
    <row r="15" spans="2:9" x14ac:dyDescent="0.2">
      <c r="B15" s="90"/>
      <c r="C15" s="90"/>
      <c r="D15" s="9"/>
      <c r="E15" s="90"/>
      <c r="F15" s="90"/>
      <c r="G15" s="90"/>
      <c r="H15" s="90"/>
      <c r="I15" s="90"/>
    </row>
    <row r="16" spans="2:9" x14ac:dyDescent="0.2">
      <c r="B16" s="90"/>
      <c r="C16" s="90"/>
      <c r="D16" s="9"/>
      <c r="E16" s="90"/>
      <c r="F16" s="90"/>
      <c r="G16" s="90"/>
      <c r="H16" s="90"/>
      <c r="I16" s="90"/>
    </row>
    <row r="17" spans="2:9" x14ac:dyDescent="0.2">
      <c r="B17" s="90"/>
      <c r="C17" s="90"/>
      <c r="D17" s="9"/>
      <c r="E17" s="90"/>
      <c r="F17" s="90"/>
      <c r="G17" s="90"/>
      <c r="H17" s="90"/>
      <c r="I17" s="90"/>
    </row>
    <row r="18" spans="2:9" x14ac:dyDescent="0.2">
      <c r="B18" s="90"/>
      <c r="C18" s="90"/>
      <c r="D18" s="9"/>
      <c r="E18" s="90"/>
      <c r="F18" s="90"/>
      <c r="G18" s="90"/>
      <c r="H18" s="90"/>
      <c r="I18" s="90"/>
    </row>
    <row r="19" spans="2:9" x14ac:dyDescent="0.2">
      <c r="B19" s="90"/>
      <c r="C19" s="90"/>
      <c r="D19" s="9"/>
      <c r="E19" s="90"/>
      <c r="F19" s="90"/>
      <c r="G19" s="90"/>
      <c r="H19" s="90"/>
      <c r="I19" s="90"/>
    </row>
    <row r="20" spans="2:9" x14ac:dyDescent="0.2">
      <c r="B20" s="84"/>
      <c r="C20" s="84"/>
      <c r="D20" s="83"/>
      <c r="E20" s="84"/>
      <c r="F20" s="84"/>
      <c r="G20" s="84"/>
      <c r="H20" s="84"/>
      <c r="I20" s="84"/>
    </row>
    <row r="21" spans="2:9" x14ac:dyDescent="0.2">
      <c r="B21" s="81"/>
      <c r="C21" s="81"/>
      <c r="D21" s="58"/>
      <c r="E21" s="81"/>
      <c r="F21" s="81"/>
      <c r="G21" s="81"/>
      <c r="H21" s="81"/>
      <c r="I21" s="81"/>
    </row>
    <row r="22" spans="2:9" x14ac:dyDescent="0.2">
      <c r="B22" s="81"/>
      <c r="C22" s="81"/>
      <c r="D22" s="58"/>
      <c r="E22" s="81"/>
      <c r="F22" s="81"/>
      <c r="G22" s="81"/>
      <c r="H22" s="81"/>
      <c r="I22" s="81"/>
    </row>
    <row r="23" spans="2:9" x14ac:dyDescent="0.2">
      <c r="B23" s="81"/>
      <c r="C23" s="81"/>
      <c r="D23" s="58"/>
      <c r="E23" s="81"/>
      <c r="F23" s="81"/>
      <c r="G23" s="81"/>
      <c r="H23" s="81"/>
      <c r="I23" s="81"/>
    </row>
    <row r="24" spans="2:9" x14ac:dyDescent="0.2">
      <c r="B24" s="82"/>
      <c r="C24" s="82"/>
      <c r="D24" s="30"/>
      <c r="E24" s="82"/>
      <c r="F24" s="82"/>
      <c r="G24" s="82"/>
      <c r="H24" s="82"/>
      <c r="I24" s="82"/>
    </row>
    <row r="25" spans="2:9" x14ac:dyDescent="0.2">
      <c r="B25" s="82"/>
      <c r="C25" s="82"/>
      <c r="D25" s="30"/>
      <c r="E25" s="82"/>
      <c r="F25" s="82"/>
      <c r="G25" s="82"/>
      <c r="H25" s="82"/>
      <c r="I25" s="82"/>
    </row>
    <row r="26" spans="2:9" x14ac:dyDescent="0.2">
      <c r="B26" s="82"/>
      <c r="C26" s="82"/>
      <c r="D26" s="30"/>
      <c r="E26" s="82"/>
      <c r="F26" s="82"/>
      <c r="G26" s="82"/>
      <c r="H26" s="82"/>
      <c r="I26" s="82"/>
    </row>
    <row r="27" spans="2:9" x14ac:dyDescent="0.2">
      <c r="B27" s="82"/>
      <c r="C27" s="82"/>
      <c r="D27" s="30"/>
      <c r="E27" s="82"/>
      <c r="F27" s="82"/>
      <c r="G27" s="82"/>
      <c r="H27" s="82"/>
      <c r="I27" s="82"/>
    </row>
    <row r="28" spans="2:9" x14ac:dyDescent="0.2">
      <c r="B28" s="82"/>
      <c r="C28" s="82"/>
      <c r="D28" s="30"/>
      <c r="E28" s="82"/>
      <c r="F28" s="82"/>
      <c r="G28" s="82"/>
      <c r="H28" s="82"/>
      <c r="I28" s="82"/>
    </row>
    <row r="29" spans="2:9" x14ac:dyDescent="0.2">
      <c r="B29" s="82"/>
      <c r="C29" s="82"/>
      <c r="D29" s="30"/>
      <c r="E29" s="82"/>
      <c r="F29" s="82"/>
      <c r="G29" s="82"/>
      <c r="H29" s="82"/>
      <c r="I29" s="82"/>
    </row>
    <row r="30" spans="2:9" x14ac:dyDescent="0.2">
      <c r="B30" s="82"/>
      <c r="C30" s="82"/>
      <c r="D30" s="30"/>
      <c r="E30" s="82"/>
      <c r="F30" s="82"/>
      <c r="G30" s="82"/>
      <c r="H30" s="82"/>
      <c r="I30" s="82"/>
    </row>
    <row r="31" spans="2:9" x14ac:dyDescent="0.2">
      <c r="B31" s="82"/>
      <c r="C31" s="82"/>
      <c r="D31" s="30"/>
      <c r="E31" s="82"/>
      <c r="F31" s="82"/>
      <c r="G31" s="82"/>
      <c r="H31" s="82"/>
      <c r="I31" s="82"/>
    </row>
  </sheetData>
  <mergeCells count="3">
    <mergeCell ref="B2:I2"/>
    <mergeCell ref="B4:I4"/>
    <mergeCell ref="E8:I8"/>
  </mergeCells>
  <conditionalFormatting sqref="D6:D31">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4FAFE4A-C48A-C742-8091-D1C53816129D}">
          <x14:formula1>
            <xm:f>Base!$E$3:$E$4</xm:f>
          </x14:formula1>
          <xm:sqref>D6:D32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163</v>
      </c>
    </row>
    <row r="4" spans="2:5" x14ac:dyDescent="0.2">
      <c r="B4" t="s">
        <v>29</v>
      </c>
      <c r="C4">
        <v>3</v>
      </c>
      <c r="E4" t="s">
        <v>164</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dulce.heredia.c@hotmail.com</cp:lastModifiedBy>
  <dcterms:created xsi:type="dcterms:W3CDTF">2023-05-08T16:14:19Z</dcterms:created>
  <dcterms:modified xsi:type="dcterms:W3CDTF">2025-07-01T15:46:13Z</dcterms:modified>
</cp:coreProperties>
</file>